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6bce17c63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b3f4392f11784fa9"/>
    <x:sheet xmlns:r="http://schemas.openxmlformats.org/officeDocument/2006/relationships" name="Journal" sheetId="2" r:id="R100f5174f0a14ae5"/>
    <x:sheet xmlns:r="http://schemas.openxmlformats.org/officeDocument/2006/relationships" name="Instructions" sheetId="3" r:id="R59efd9b8630549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7bb21f8ae4225" /><Relationship Type="http://schemas.openxmlformats.org/officeDocument/2006/relationships/theme" Target="/xl/theme/theme1.xml" Id="Rdc5391afecdd4a98" /><Relationship Type="http://schemas.microsoft.com/office/2022/11/relationships/FeaturePropertyBag" Target="/xl/featurePropertyBag/featurePropertyBag.xml" Id="Rc4908c21ab6b432f" /><Relationship Type="http://schemas.openxmlformats.org/officeDocument/2006/relationships/sharedStrings" Target="/xl/sharedStrings.xml" Id="R30472b4cdf094971" /><Relationship Type="http://schemas.openxmlformats.org/officeDocument/2006/relationships/worksheet" Target="/xl/worksheets/sheet1.xml" Id="Rb3f4392f11784fa9" /><Relationship Type="http://schemas.openxmlformats.org/officeDocument/2006/relationships/worksheet" Target="/xl/worksheets/sheet2.xml" Id="R100f5174f0a14ae5" /><Relationship Type="http://schemas.openxmlformats.org/officeDocument/2006/relationships/worksheet" Target="/xl/worksheets/sheet3.xml" Id="R59efd9b86305498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Торговый журнал</x:v>
      </x:c>
      <x:c r="B1" s="22"/>
      <x:c r="C1" s="22"/>
    </x:row>
    <x:row r="2" ht="42" customHeight="1">
      <x:c r="A2" s="23" t="str">
        <x:v>Статистика по строкам 2–1000; R рассчитывается только для закрытых сделок с корректным риском.</x:v>
      </x:c>
      <x:c r="B2" s="1"/>
      <x:c r="C2" s="1"/>
    </x:row>
    <x:row r="3">
      <x:c r="A3" s="1" t="str">
        <x:v>Валюта денежных сумм</x:v>
      </x:c>
      <x:c r="B3" s="1" t="str">
        <x:f>'Instructions'!B3</x:f>
        <x:v>USD</x:v>
      </x:c>
      <x:c r="C3" s="1"/>
    </x:row>
    <x:row r="4" ht="26" customHeight="1">
      <x:c r="A4" s="3" t="str">
        <x:v>Показатель</x:v>
      </x:c>
      <x:c r="B4" s="3" t="str">
        <x:v>Результат</x:v>
      </x:c>
      <x:c r="C4" s="3" t="str">
        <x:v>Интерпретация</x:v>
      </x:c>
    </x:row>
    <x:row r="5" ht="44" customHeight="1">
      <x:c r="A5" s="23" t="str">
        <x:v>Сделки с рассчитанным R</x:v>
      </x:c>
      <x:c r="B5" s="24" t="n">
        <x:f>COUNT('Journal'!$V$2:$V$1000)</x:f>
        <x:v>0</x:v>
      </x:c>
      <x:c r="C5" s="23" t="str">
        <x:v>Отсутствие P&amp;L, закрытия или положительного риска исключает строку из показателей R.</x:v>
      </x:c>
    </x:row>
    <x:row r="6" ht="44" customHeight="1">
      <x:c r="A6" s="23" t="str">
        <x:v>Прибыльные / все сделки</x:v>
      </x:c>
      <x:c r="B6" s="25" t="str">
        <x:f>IF(B5=0,"",COUNTIF('Journal'!$V$2:$V$1000,"&gt;0")/B5)</x:f>
      </x:c>
      <x:c r="C6" s="23" t="str">
        <x:v>Безубыточные сделки включены в знаменатель.</x:v>
      </x:c>
    </x:row>
    <x:row r="7" ht="44" customHeight="1">
      <x:c r="A7" s="23" t="str">
        <x:v>Профит-фактор в R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Сумма положительных R / абсолютная сумма отрицательных R; пусто, если убытков нет.</x:v>
      </x:c>
    </x:row>
    <x:row r="8" ht="44" customHeight="1">
      <x:c r="A8" s="23" t="str">
        <x:v>Средний чистый результат в R</x:v>
      </x:c>
      <x:c r="B8" s="26" t="str">
        <x:f>IF(B5=0,"",AVERAGE('Journal'!$V$2:$V$1000))</x:f>
      </x:c>
      <x:c r="C8" s="23" t="str">
        <x:v>Среднее арифметическое R; это не прогноз будущих результатов.</x:v>
      </x:c>
    </x:row>
    <x:row r="9" ht="68" customHeight="1">
      <x:c r="A9" s="23" t="str">
        <x:v>Суммарный R</x:v>
      </x:c>
      <x:c r="B9" s="26" t="n">
        <x:f>SUM('Journal'!$V$2:$V$1000)</x:f>
        <x:v>0</x:v>
      </x:c>
      <x:c r="C9" s="23" t="str">
        <x:v>Суммарный R по сделкам не равен результату в базовом R плана. Для проверки лимита сложите чистый P&amp;L в валюте счёта и разделите на соответствующую сумму базового R.</x:v>
      </x:c>
    </x:row>
    <x:row r="10" ht="44" customHeight="1">
      <x:c r="A10" s="23" t="str">
        <x:v>Максимальная просадка в R</x:v>
      </x:c>
      <x:c r="B10" s="26" t="n">
        <x:f>MAX('Journal'!$AF$2:$AF$1000)</x:f>
        <x:v>0</x:v>
      </x:c>
      <x:c r="C10" s="23" t="str">
        <x:v>Строки должны идти по порядку закрытия; начальный максимум равен 0 R.</x:v>
      </x:c>
    </x:row>
    <x:row r="11" ht="44" customHeight="1">
      <x:c r="A11" s="23" t="str">
        <x:v>Среднее MAE в R (введённое)</x:v>
      </x:c>
      <x:c r="B11" s="26" t="str">
        <x:f>IF(B18&gt;0,"",IF(COUNT('Journal'!$X$2:$X$1000)=0,"",AVERAGE('Journal'!$X$2:$X$1000)))</x:f>
      </x:c>
      <x:c r="C11" s="23" t="str">
        <x:v>Неотрицательные измерения, включая нули. Некорректные данные в X блокируют среднее; их число указано в строке 18. Пустые измерения пропускаются.</x:v>
      </x:c>
    </x:row>
    <x:row r="12" ht="44" customHeight="1">
      <x:c r="A12" s="23" t="str">
        <x:v>Среднее MFE в R (введённое)</x:v>
      </x:c>
      <x:c r="B12" s="26" t="str">
        <x:f>IF(B19&gt;0,"",IF(COUNT('Journal'!$Y$2:$Y$1000)=0,"",AVERAGE('Journal'!$Y$2:$Y$1000)))</x:f>
      </x:c>
      <x:c r="C12" s="23" t="str">
        <x:v>Неотрицательные измерения, включая нули. Некорректные данные в Y блокируют среднее; их число указано в строке 19. Пустые измерения пропускаются.</x:v>
      </x:c>
    </x:row>
    <x:row r="13" ht="44" customHeight="1">
      <x:c r="A13" s="23" t="str">
        <x:v>Без ошибок / оценённые закрытые сделки</x:v>
      </x:c>
      <x:c r="B13" s="25" t="str">
        <x:f>IF(COUNT('Journal'!$AG$2:$AG$1000)=0,"",AVERAGE('Journal'!$AG$2:$AG$1000))</x:f>
      </x:c>
      <x:c r="C13" s="23" t="str">
        <x:v>Код 0 / допустимые целые коды 0–10 при рассчитанном R. Отсутствующие и некорректные коды: строка 17.</x:v>
      </x:c>
    </x:row>
    <x:row r="14">
      <x:c r="A14" s="1"/>
      <x:c r="B14" s="1"/>
      <x:c r="C14" s="1"/>
    </x:row>
    <x:row r="15">
      <x:c r="A15" s="1" t="str">
        <x:v>Введите свои данные на листе Journal.</x:v>
      </x:c>
      <x:c r="B15" s="1"/>
      <x:c r="C15" s="1"/>
    </x:row>
    <x:row r="16" ht="68" customHeight="1">
      <x:c r="A16" s="39" t="str">
        <x:v>Закрытие указано, но корректного R нет</x:v>
      </x:c>
      <x:c r="B16" s="41" t="n">
        <x:f>ROWS('Journal'!$C$2:$C$1000)-COUNTBLANK('Journal'!$C$2:$C$1000)-COUNT('Journal'!$V$2:$V$1000)</x:f>
        <x:v>0</x:v>
      </x:c>
      <x:c r="C16" s="39" t="str">
        <x:v>Количество &gt; 0: проверьте даты B/C, чистый P&amp;L S, положительный риск U и издержки P/Q/R. Исправьте записи перед оценкой всей выборки.</x:v>
      </x:c>
    </x:row>
    <x:row r="17" ht="68" customHeight="1">
      <x:c r="A17" s="39" t="str">
        <x:v>Сделки с R, но без корректного кода</x:v>
      </x:c>
      <x:c r="B17" s="41" t="n">
        <x:f>COUNT('Journal'!$V$2:$V$1000)-COUNT('Journal'!$AG$2:$AG$1000)</x:f>
        <x:v>0</x:v>
      </x:c>
      <x:c r="C17" s="39" t="str">
        <x:v>Количество &gt; 0: введите целый код от 0 до 10. Доля исполнения без ошибок охватывает только оценённые сделки.</x:v>
      </x:c>
    </x:row>
    <x:row r="18" ht="68" customHeight="1">
      <x:c r="A18" s="40" t="str">
        <x:v>Некорректные измерения MAE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Отрицательные числа и непустые нечисловые значения. Исправьте их: среднее MAE остаётся пустым; отсутствие измерения не означает ноль.</x:v>
      </x:c>
    </x:row>
    <x:row r="19" ht="68" customHeight="1">
      <x:c r="A19" s="40" t="str">
        <x:v>Некорректные измерения MFE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Отрицательные числа и непустые нечисловые значения. Исправьте их: среднее MFE остаётся пустым; числовой текст нужно преобразовать в числа.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Проверьте данные" error="Выберите long или short." sqref="E2:E1000">
      <x:formula1>"long,short"</x:formula1>
    </x:dataValidation>
    <x:dataValidation type="list" errorStyle="stop" showErrorMessage="1" errorTitle="Проверьте данные" error="Выберите A+, A, B или C." sqref="G2:G1000">
      <x:formula1>"A+,A,B,C"</x:formula1>
    </x:dataValidation>
    <x:dataValidation type="whole" errorStyle="stop" operator="between" showErrorMessage="1" errorTitle="Проверьте данные" error="Введите целое число от 0 до 10." sqref="Z2:Z1000">
      <x:formula1>0</x:formula1>
      <x:formula2>10</x:formula2>
    </x:dataValidation>
    <x:dataValidation type="date" errorStyle="stop" operator="between" showErrorMessage="1" errorTitle="Проверьте данные" error="Введите распознаваемые дату и время UTC, а не текст." sqref="B2:C1000">
      <x:formula1>1</x:formula1>
      <x:formula2>2958465.99999</x:formula2>
    </x:dataValidation>
    <x:dataValidation type="decimal" errorStyle="stop" operator="greaterThanOrEqual" showErrorMessage="1" errorTitle="Проверьте данные" error="Комиссия — неотрицательные издержки; введите 0, если её нет." sqref="Q2:Q1000">
      <x:formula1>0</x:formula1>
    </x:dataValidation>
    <x:dataValidation type="decimal" errorStyle="stop" operator="greaterThan" showErrorMessage="1" errorTitle="Проверьте данные" error="Плановый риск должен быть больше нуля." sqref="U2:U1000">
      <x:formula1>0</x:formula1>
    </x:dataValidation>
    <x:dataValidation type="decimal" errorStyle="stop" operator="greaterThanOrEqual" showErrorMessage="1" errorTitle="Проверьте данные" error="Введите неотрицательные значения MAE и MFE. Отсутствующие измерения оставьте пустыми.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Инструкция к журналу</x:v>
      </x:c>
      <x:c r="B1" s="23"/>
    </x:row>
    <x:row r="2">
      <x:c r="A2" s="23" t="str">
        <x:v>Версия 1.2 · 21 сентября 2026</x:v>
      </x:c>
      <x:c r="B2" s="23"/>
    </x:row>
    <x:row r="3">
      <x:c r="A3" s="23" t="str">
        <x:v>Валюта счёта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Используйте одну валюту счёта для всех денежных сумм (USD приведён как пример). Нейтральные заголовки не имеют валютного суффикса. Изменение метки валюты не пересчитывает значения.</x:v>
      </x:c>
    </x:row>
    <x:row r="6" ht="56" customHeight="1">
      <x:c r="A6" s="23" t="n">
        <x:v>2</x:v>
      </x:c>
      <x:c r="B6" s="23" t="str">
        <x:v>Жёлтые ячейки предназначены для ввода. Белые столбцы O, S, V, W и AE–AG содержат формулы. Не вставляйте поверх них экспорт брокера.</x:v>
      </x:c>
    </x:row>
    <x:row r="7" ht="125" customHeight="1">
      <x:c r="A7" s="23" t="n">
        <x:v>3</x:v>
      </x:c>
      <x:c r="B7" s="23" t="str">
        <x:v>Одна строка = одна сделка. B/C: настоящие значения даты и времени UTC, а не текст. Пустая C означает открытую позицию; текст, дата вне допустимого диапазона или закрытие раньше введённого открытия не дают R. После импорта проверьте типы дат. Проверки пропущенных данных — на листе Statistics в строках 16–19. Для действительно нулевых свопа/комиссии вводите 0. Отрицательные/нечисловые MAE/MFE блокируют соответствующее среднее.</x:v>
      </x:c>
    </x:row>
    <x:row r="8" ht="108" customHeight="1">
      <x:c r="A8" s="23" t="n">
        <x:v>4</x:v>
      </x:c>
      <x:c r="B8" s="23" t="str">
        <x:v>Валовой P&amp;L рассчитывается по ценам исполнения: не вычитайте спред или проскальзывание повторно. S = валовой результат + своп − комиссия; Q — неотрицательные издержки. Преобразуйте отрицательную комиссию из экспорта в положительное значение. Если брокер предоставляет только чистый P&amp;L, введите его в S вместо формулы в этой строке.</x:v>
      </x:c>
    </x:row>
    <x:row r="9" ht="56" customHeight="1">
      <x:c r="A9" s="23" t="n">
        <x:v>5</x:v>
      </x:c>
      <x:c r="B9" s="23" t="str">
        <x:v>T и W: сравнивайте одинаковый тип выхода (SL с SL, TP с TP). Для ручного выхода без аналога оставьте T пустой. W не является чистой мерой издержек.</x:v>
      </x:c>
    </x:row>
    <x:row r="10" ht="108" customHeight="1">
      <x:c r="A10" s="23" t="n">
        <x:v>6</x:v>
      </x:c>
      <x:c r="B10" s="23" t="str">
        <x:v>Кривая R зависит от порядка закрытия. Перемещайте целые записи вместе; не сортируйте один столбец C. Для совпавших времён используйте единое правило. Суммарный r_net использует U каждой сделки и не измеряет лимит базового R плана: при постоянном базовом R разделите чистый P&amp;L периода в валюте счёта на его сумму. Журнал закрытых сделок не контролирует убытки открытых позиций.</x:v>
      </x:c>
    </x:row>
    <x:row r="11" ht="108" customHeight="1">
      <x:c r="A11" s="23" t="n">
        <x:v>7</x:v>
      </x:c>
      <x:c r="B11" s="23" t="str">
        <x:v>999 строк. За пределами строки 1000 расширьте формулы, проверки ввода и все диапазоны статистики. CSV: скопируйте A:Z (заголовки и использованные строки) в новый файл как значения, сохраните формат B/C yyyy-mm-dd hh:mm и V/W 0.000000, затем сохраните как CSV UTF-8. Выберите разделитель и проверьте первую запись. CSV не сохраняет формулы и другие листы; сохраните XLSX.</x:v>
      </x:c>
    </x:row>
    <x:row r="12" ht="56" customHeight="1">
      <x:c r="A12" s="23" t="n">
        <x:v>8</x:v>
      </x:c>
      <x:c r="B12" s="23" t="str">
        <x:v>Столбцы A:Z соответствуют приложению F. EN сохраняет порядок столбцов PL, но убирает суффикс _pln; при переносе CSV сопоставьте эти имена и проверьте валюту.</x:v>
      </x:c>
    </x:row>
    <x:row r="13" ht="56" customHeight="1">
      <x:c r="A13" s="23" t="n">
        <x:v>9</x:v>
      </x:c>
      <x:c r="B13" s="23" t="str">
        <x:v>В файле нет макросов, примеров записей журнала или подключений к брокеру. Таблица не передаёт данные; облачное хранение зависит от выбранной программы.</x:v>
      </x:c>
    </x:row>
    <x:row r="14">
      <x:c r="A14" s="23"/>
      <x:c r="B14" s="23"/>
    </x:row>
    <x:row r="15" ht="35" customHeight="1">
      <x:c r="A15" s="23" t="str">
        <x:v>Источник</x:v>
      </x:c>
      <x:c r="B15" s="23" t="str">
        <x:v>https://forexmechanics.com/ru/trading-journal-spreadsheet/</x:v>
      </x:c>
    </x:row>
    <x:row r="16" ht="35" customHeight="1">
      <x:c r="A16" s="23" t="str">
        <x:v>Протокол тестирования</x:v>
      </x:c>
      <x:c r="B16" s="23" t="str">
        <x:v>https://forexmechanics.com/ru/instrumenty/protokol-testirovaniya-strategiy/</x:v>
      </x:c>
    </x:row>
    <x:row r="17">
      <x:c r="A17" s="23"/>
      <x:c r="B17" s="23"/>
    </x:row>
    <x:row r="18" ht="28" customHeight="1">
      <x:c r="A18" s="4" t="str">
        <x:v>Техническое поле</x:v>
      </x:c>
      <x:c r="B18" s="4" t="str">
        <x:v>Значение / единица</x:v>
      </x:c>
    </x:row>
    <x:row r="19" ht="29" customHeight="1">
      <x:c r="A19" s="23" t="str">
        <x:v>trade_id</x:v>
      </x:c>
      <x:c r="B19" s="23" t="str">
        <x:v>Идентификатор сделки</x:v>
      </x:c>
    </x:row>
    <x:row r="20" ht="29" customHeight="1">
      <x:c r="A20" s="23" t="str">
        <x:v>open_time_utc</x:v>
      </x:c>
      <x:c r="B20" s="23" t="str">
        <x:v>Время открытия в UTC</x:v>
      </x:c>
    </x:row>
    <x:row r="21" ht="29" customHeight="1">
      <x:c r="A21" s="23" t="str">
        <x:v>close_time_utc</x:v>
      </x:c>
      <x:c r="B21" s="23" t="str">
        <x:v>Время закрытия в UTC</x:v>
      </x:c>
    </x:row>
    <x:row r="22" ht="29" customHeight="1">
      <x:c r="A22" s="23" t="str">
        <x:v>pair</x:v>
      </x:c>
      <x:c r="B22" s="23" t="str">
        <x:v>Валютная пара: 6 букв, например EURUSD</x:v>
      </x:c>
    </x:row>
    <x:row r="23" ht="29" customHeight="1">
      <x:c r="A23" s="23" t="str">
        <x:v>direction</x:v>
      </x:c>
      <x:c r="B23" s="23" t="str">
        <x:v>Направление: long / short</x:v>
      </x:c>
    </x:row>
    <x:row r="24" ht="29" customHeight="1">
      <x:c r="A24" s="23" t="str">
        <x:v>setup</x:v>
      </x:c>
      <x:c r="B24" s="23" t="str">
        <x:v>Название и версия сетапа</x:v>
      </x:c>
    </x:row>
    <x:row r="25" ht="29" customHeight="1">
      <x:c r="A25" s="23" t="str">
        <x:v>setup_class</x:v>
      </x:c>
      <x:c r="B25" s="23" t="str">
        <x:v>Класс: A+ / A / B / C</x:v>
      </x:c>
    </x:row>
    <x:row r="26" ht="29" customHeight="1">
      <x:c r="A26" s="23" t="str">
        <x:v>session</x:v>
      </x:c>
      <x:c r="B26" s="23" t="str">
        <x:v>Сессия и часовой пояс</x:v>
      </x:c>
    </x:row>
    <x:row r="27" ht="29" customHeight="1">
      <x:c r="A27" s="23" t="str">
        <x:v>planned_entry</x:v>
      </x:c>
      <x:c r="B27" s="23" t="str">
        <x:v>Плановый вход</x:v>
      </x:c>
    </x:row>
    <x:row r="28" ht="29" customHeight="1">
      <x:c r="A28" s="23" t="str">
        <x:v>actual_entry</x:v>
      </x:c>
      <x:c r="B28" s="23" t="str">
        <x:v>Фактический вход</x:v>
      </x:c>
    </x:row>
    <x:row r="29" ht="29" customHeight="1">
      <x:c r="A29" s="23" t="str">
        <x:v>planned_sl</x:v>
      </x:c>
      <x:c r="B29" s="23" t="str">
        <x:v>Плановый стоп-лосс</x:v>
      </x:c>
    </x:row>
    <x:row r="30" ht="29" customHeight="1">
      <x:c r="A30" s="23" t="str">
        <x:v>planned_tp</x:v>
      </x:c>
      <x:c r="B30" s="23" t="str">
        <x:v>Плановый тейк-профит</x:v>
      </x:c>
    </x:row>
    <x:row r="31" ht="29" customHeight="1">
      <x:c r="A31" s="23" t="str">
        <x:v>actual_exit</x:v>
      </x:c>
      <x:c r="B31" s="23" t="str">
        <x:v>Фактический выход</x:v>
      </x:c>
    </x:row>
    <x:row r="32" ht="29" customHeight="1">
      <x:c r="A32" s="23" t="str">
        <x:v>spread_pips</x:v>
      </x:c>
      <x:c r="B32" s="23" t="str">
        <x:v>Спред в пипсах (для сведения)</x:v>
      </x:c>
    </x:row>
    <x:row r="33" ht="29" customHeight="1">
      <x:c r="A33" s="23" t="str">
        <x:v>slippage_entry_pips</x:v>
      </x:c>
      <x:c r="B33" s="23" t="str">
        <x:v>Проскальзывание входа в пипсах, положительное = хуже</x:v>
      </x:c>
    </x:row>
    <x:row r="34" ht="29" customHeight="1">
      <x:c r="A34" s="23" t="str">
        <x:v>swap</x:v>
      </x:c>
      <x:c r="B34" s="23" t="str">
        <x:v>Своп с учётом знака</x:v>
      </x:c>
    </x:row>
    <x:row r="35" ht="29" customHeight="1">
      <x:c r="A35" s="23" t="str">
        <x:v>commission</x:v>
      </x:c>
      <x:c r="B35" s="23" t="str">
        <x:v>Комиссия как положительные издержки</x:v>
      </x:c>
    </x:row>
    <x:row r="36" ht="29" customHeight="1">
      <x:c r="A36" s="23" t="str">
        <x:v>broker_gross_pnl</x:v>
      </x:c>
      <x:c r="B36" s="23" t="str">
        <x:v>Валовой P&amp;L брокера с учётом знака</x:v>
      </x:c>
    </x:row>
    <x:row r="37" ht="29" customHeight="1">
      <x:c r="A37" s="23" t="str">
        <x:v>broker_net_pnl</x:v>
      </x:c>
      <x:c r="B37" s="23" t="str">
        <x:v>Чистый P&amp;L = валовой результат + своп − комиссия</x:v>
      </x:c>
    </x:row>
    <x:row r="38" ht="29" customHeight="1">
      <x:c r="A38" s="23" t="str">
        <x:v>planned_gross_pnl</x:v>
      </x:c>
      <x:c r="B38" s="23" t="str">
        <x:v>Плановый валовой P&amp;L для того же типа выхода</x:v>
      </x:c>
    </x:row>
    <x:row r="39" ht="29" customHeight="1">
      <x:c r="A39" s="23" t="str">
        <x:v>planned_risk</x:v>
      </x:c>
      <x:c r="B39" s="23" t="str">
        <x:v>Плановый денежный риск, больше нуля</x:v>
      </x:c>
    </x:row>
    <x:row r="40" ht="29" customHeight="1">
      <x:c r="A40" s="23" t="str">
        <x:v>r_net</x:v>
      </x:c>
      <x:c r="B40" s="23" t="str">
        <x:v>Чистый P&amp;L / плановый риск</x:v>
      </x:c>
    </x:row>
    <x:row r="41" ht="29" customHeight="1">
      <x:c r="A41" s="23" t="str">
        <x:v>execution_drag_R</x:v>
      </x:c>
      <x:c r="B41" s="23" t="str">
        <x:v>Плановый валовой минус чистый P&amp;L, делённые на риск</x:v>
      </x:c>
    </x:row>
    <x:row r="42" ht="29" customHeight="1">
      <x:c r="A42" s="23" t="str">
        <x:v>mae_r</x:v>
      </x:c>
      <x:c r="B42" s="23" t="str">
        <x:v>MAE в R, необязательно, неотрицательное</x:v>
      </x:c>
    </x:row>
    <x:row r="43" ht="29" customHeight="1">
      <x:c r="A43" s="23" t="str">
        <x:v>mfe_r</x:v>
      </x:c>
      <x:c r="B43" s="23" t="str">
        <x:v>MFE в R, необязательно, неотрицательное</x:v>
      </x:c>
    </x:row>
    <x:row r="44" ht="29" customHeight="1">
      <x:c r="A44" s="23" t="str">
        <x:v>error_code</x:v>
      </x:c>
      <x:c r="B44" s="23" t="str">
        <x:v>0 = исполнение без ошибок, 1–9 = ошибка, 10 = инфраструктура</x:v>
      </x:c>
    </x:row>
    <x:row r="45" ht="29" customHeight="1">
      <x:c r="A45" s="23" t="str">
        <x:v>mental_state</x:v>
      </x:c>
      <x:c r="B45" s="23" t="str">
        <x:v>Психическое состояние, необязательно</x:v>
      </x:c>
    </x:row>
    <x:row r="46" ht="29" customHeight="1">
      <x:c r="A46" s="23" t="str">
        <x:v>sleep_hours</x:v>
      </x:c>
      <x:c r="B46" s="23" t="str">
        <x:v>Часы сна, необязательно</x:v>
      </x:c>
    </x:row>
    <x:row r="47" ht="29" customHeight="1">
      <x:c r="A47" s="23" t="str">
        <x:v>decision_quality</x:v>
      </x:c>
      <x:c r="B47" s="23" t="str">
        <x:v>Качество решения, необязательно</x:v>
      </x:c>
    </x:row>
    <x:row r="48" ht="29" customHeight="1">
      <x:c r="A48" s="23" t="str">
        <x:v>notes</x:v>
      </x:c>
      <x:c r="B48" s="23" t="str">
        <x:v>Заметки, необязательно</x:v>
      </x:c>
    </x:row>
    <x:row r="49" ht="29" customHeight="1">
      <x:c r="A49" s="23" t="str">
        <x:v>cumulative_R</x:v>
      </x:c>
      <x:c r="B49" s="23" t="str">
        <x:v>Накопленный R в порядке строк</x:v>
      </x:c>
    </x:row>
    <x:row r="50" ht="29" customHeight="1">
      <x:c r="A50" s="23" t="str">
        <x:v>drawdown_R</x:v>
      </x:c>
      <x:c r="B50" s="23" t="str">
        <x:v>Расстояние от максимума с учётом начального нуля</x:v>
      </x:c>
    </x:row>
    <x:row r="51" ht="44" customHeight="1">
      <x:c r="A51" s="23" t="str">
        <x:v>coded_clean</x:v>
      </x:c>
      <x:c r="B51" s="23" t="str">
        <x:v>1 = оценено как исполнение без ошибок, 0 = код 1–10; пусто = нет R или допустимого целого кода от 0 до 10.</x:v>
      </x:c>
    </x:row>
  </x:sheetData>
  <x:pageMargins left="0.7" right="0.7" top="0.75" bottom="0.75" header="0.3" footer="0.3"/>
</x:worksheet>
</file>